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age 2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<sst xmlns="http://schemas.openxmlformats.org/spreadsheetml/2006/main" count="66" uniqueCount="43">
  <si>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INTERVENTI/ FUNZIONI  E SERVIZI</t>
  </si>
  <si>
    <t>1. Funzioni generali di Amministrazione, di gestione e di controllo</t>
  </si>
  <si>
    <t>2. Funzioni relative alla giustizia</t>
  </si>
  <si>
    <t>3. Funzioni di polizia locale</t>
  </si>
  <si>
    <t>4. Funzione di istruzione pubblica</t>
  </si>
  <si>
    <t>5. Funzioni relative alla cultura ed ai beni culturali</t>
  </si>
  <si>
    <t>6. Funzioni nel settore sportivo e ricreatico</t>
  </si>
  <si>
    <t>7. Funzioni nel campo turistico</t>
  </si>
  <si>
    <t>8. Funzioni nel campo dell vialibilità e dei trasporti</t>
  </si>
  <si>
    <t>9. Funzioni riguardanti la gestione del territorio e dell'ambiente</t>
  </si>
  <si>
    <t>10. Funzioni nel settore sociale</t>
  </si>
  <si>
    <t>11. Funzioni nel campo dello sviluppo  economico</t>
  </si>
  <si>
    <t>12. Funzioni relative a servizi produttivi</t>
  </si>
  <si>
    <t>TOTALE  SPESE</t>
  </si>
  <si>
    <t>Competenza</t>
  </si>
  <si>
    <t>Cassa</t>
  </si>
  <si>
    <t>Cassa PAGAMENTI c/competenza</t>
  </si>
  <si>
    <t>Personale</t>
  </si>
  <si>
    <t>Acquisto di beni di consumo e/o di materie prime</t>
  </si>
  <si>
    <t>Prestazioni di servizi</t>
  </si>
  <si>
    <t>Utilizzo di beni di terzi</t>
  </si>
  <si>
    <t>Traferimenti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</si>
  <si>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</si>
  <si>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</si>
  <si>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</si>
  <si>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</si>
  <si>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</si>
  <si>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</si>
  <si>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1 - 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</si>
  <si>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</si>
  <si>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</si>
  <si>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</si>
  <si>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</si>
  <si>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</si>
  <si>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</si>
  <si>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</si>
  <si>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</si>
  <si>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</si>
  <si>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</si>
  <si>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2  - SPESE IN CONTO CAPITALE</t>
  </si>
  <si>
    <t>TOTALE TITOLO 3°: SPESE PER RIMBORSO DI PRESTITI</t>
  </si>
  <si>
    <t>TOTALE TITOLO 4°: SPESE PER SERVIZI PER CONTO TERZI</t>
  </si>
  <si>
    <t>TOTALE SPESE  PER CLASSIFICAZIONE FUNZIONALE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</si>
</sst>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rebuchet MS"/>
      <family val="2"/>
    </font>
    <font>
      <b/>
      <sz val="6"/>
      <color indexed="8"/>
      <name val="Trebuchet MS"/>
      <family val="2"/>
    </font>
    <font>
      <sz val="6"/>
      <color indexed="8"/>
      <name val="Calibri"/>
      <family val="2"/>
    </font>
    <font>
      <sz val="8"/>
      <color indexed="8"/>
      <name val="Trebuchet MS"/>
      <family val="2"/>
    </font>
    <font>
      <sz val="11"/>
      <color indexed="8"/>
      <name val="Trebuchet MS"/>
      <family val="2"/>
    </font>
    <font>
      <sz val="6"/>
      <color indexed="8"/>
      <name val="Trebuchet MS"/>
      <family val="2"/>
    </font>
    <font>
      <sz val="6"/>
      <name val="Trebuchet MS"/>
      <family val="2"/>
    </font>
    <font>
      <sz val="8"/>
      <color indexed="10"/>
      <name val="Trebuchet MS"/>
      <family val="2"/>
    </font>
    <font>
      <sz val="11"/>
      <color indexed="10"/>
      <name val="Trebuchet MS"/>
      <family val="2"/>
    </font>
    <font>
      <sz val="5"/>
      <color indexed="8"/>
      <name val="Trebuchet MS"/>
      <family val="2"/>
    </font>
    <font>
      <sz val="4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left" vertical="center"/>
    </xf>
    <xf numFmtId="2" fontId="18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4" fontId="22" fillId="0" borderId="19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18" xfId="0" applyFont="1" applyBorder="1" applyAlignment="1">
      <alignment vertical="center" wrapText="1"/>
    </xf>
    <xf numFmtId="0" fontId="18" fillId="22" borderId="17" xfId="0" applyFont="1" applyFill="1" applyBorder="1" applyAlignment="1">
      <alignment horizontal="center" vertical="center"/>
    </xf>
    <xf numFmtId="0" fontId="18" fillId="22" borderId="18" xfId="0" applyFont="1" applyFill="1" applyBorder="1" applyAlignment="1">
      <alignment vertical="center" wrapText="1"/>
    </xf>
    <xf numFmtId="4" fontId="18" fillId="22" borderId="19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4" fontId="22" fillId="0" borderId="19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8" xfId="0" applyFont="1" applyBorder="1" applyAlignment="1">
      <alignment horizontal="left" vertical="top" wrapText="1"/>
    </xf>
    <xf numFmtId="4" fontId="18" fillId="0" borderId="19" xfId="0" applyNumberFormat="1" applyFont="1" applyFill="1" applyBorder="1" applyAlignment="1">
      <alignment/>
    </xf>
    <xf numFmtId="0" fontId="22" fillId="0" borderId="18" xfId="0" applyFont="1" applyBorder="1" applyAlignment="1">
      <alignment horizontal="left" vertical="top" wrapText="1"/>
    </xf>
    <xf numFmtId="0" fontId="18" fillId="22" borderId="20" xfId="0" applyFont="1" applyFill="1" applyBorder="1" applyAlignment="1">
      <alignment horizontal="center" vertical="center"/>
    </xf>
    <xf numFmtId="0" fontId="18" fillId="22" borderId="21" xfId="0" applyFont="1" applyFill="1" applyBorder="1" applyAlignment="1">
      <alignment vertical="center" wrapText="1"/>
    </xf>
    <xf numFmtId="4" fontId="18" fillId="24" borderId="19" xfId="0" applyNumberFormat="1" applyFont="1" applyFill="1" applyBorder="1" applyAlignment="1">
      <alignment/>
    </xf>
    <xf numFmtId="0" fontId="18" fillId="22" borderId="22" xfId="0" applyFont="1" applyFill="1" applyBorder="1" applyAlignment="1">
      <alignment vertical="center" wrapText="1"/>
    </xf>
    <xf numFmtId="0" fontId="18" fillId="22" borderId="23" xfId="0" applyFont="1" applyFill="1" applyBorder="1" applyAlignment="1">
      <alignment vertical="center" wrapText="1"/>
    </xf>
    <xf numFmtId="4" fontId="18" fillId="22" borderId="24" xfId="0" applyNumberFormat="1" applyFont="1" applyFill="1" applyBorder="1" applyAlignment="1">
      <alignment/>
    </xf>
    <xf numFmtId="4" fontId="18" fillId="22" borderId="25" xfId="0" applyNumberFormat="1" applyFont="1" applyFill="1" applyBorder="1" applyAlignment="1">
      <alignment/>
    </xf>
    <xf numFmtId="0" fontId="27" fillId="0" borderId="0" xfId="0" applyFont="1" applyAlignment="1">
      <alignment vertical="center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="110" zoomScaleNormal="110" workbookViewId="0" topLeftCell="A1">
      <pane xSplit="2" ySplit="2" topLeftCell="P3" activePane="bottomRight" state="frozen"/>
      <selection pane="topLeft" activeCell="A1" sqref="A1"/>
      <selection pane="topRight" activeCell="N1" sqref="N1"/>
      <selection pane="bottomLeft" activeCell="A14" sqref="A14"/>
      <selection pane="bottomRight" activeCell="U28" sqref="U28"/>
    </sheetView>
  </sheetViews>
  <sheetFormatPr defaultColWidth="12.28125" defaultRowHeight="15"/>
  <cols>
    <col min="1" max="1" width="2.28125" style="41" bestFit="1" customWidth="1"/>
    <col min="2" max="2" width="16.7109375" style="14" bestFit="1" customWidth="1"/>
    <col min="3" max="4" width="9.7109375" style="14" bestFit="1" customWidth="1"/>
    <col min="5" max="5" width="9.140625" style="14" bestFit="1" customWidth="1"/>
    <col min="6" max="6" width="8.57421875" style="14" bestFit="1" customWidth="1"/>
    <col min="7" max="7" width="9.421875" style="14" bestFit="1" customWidth="1"/>
    <col min="8" max="8" width="8.421875" style="14" bestFit="1" customWidth="1"/>
    <col min="9" max="9" width="9.421875" style="14" bestFit="1" customWidth="1"/>
    <col min="10" max="10" width="8.421875" style="14" bestFit="1" customWidth="1"/>
    <col min="11" max="11" width="9.140625" style="14" bestFit="1" customWidth="1"/>
    <col min="12" max="12" width="9.00390625" style="14" bestFit="1" customWidth="1"/>
    <col min="13" max="13" width="9.421875" style="14" bestFit="1" customWidth="1"/>
    <col min="14" max="14" width="7.421875" style="14" bestFit="1" customWidth="1"/>
    <col min="15" max="15" width="9.421875" style="14" bestFit="1" customWidth="1"/>
    <col min="16" max="16" width="7.57421875" style="14" bestFit="1" customWidth="1"/>
    <col min="17" max="17" width="9.140625" style="14" bestFit="1" customWidth="1"/>
    <col min="18" max="18" width="8.8515625" style="14" bestFit="1" customWidth="1"/>
    <col min="19" max="19" width="9.8515625" style="14" bestFit="1" customWidth="1"/>
    <col min="20" max="20" width="9.421875" style="14" bestFit="1" customWidth="1"/>
    <col min="21" max="21" width="9.140625" style="14" bestFit="1" customWidth="1"/>
    <col min="22" max="22" width="8.421875" style="14" bestFit="1" customWidth="1"/>
    <col min="23" max="23" width="9.140625" style="14" bestFit="1" customWidth="1"/>
    <col min="24" max="24" width="8.7109375" style="14" bestFit="1" customWidth="1"/>
    <col min="25" max="25" width="9.421875" style="14" bestFit="1" customWidth="1"/>
    <col min="26" max="26" width="7.8515625" style="14" bestFit="1" customWidth="1"/>
    <col min="27" max="27" width="10.28125" style="14" bestFit="1" customWidth="1"/>
    <col min="28" max="28" width="9.7109375" style="14" bestFit="1" customWidth="1"/>
    <col min="29" max="29" width="12.00390625" style="13" bestFit="1" customWidth="1"/>
    <col min="30" max="33" width="12.28125" style="14" customWidth="1"/>
    <col min="34" max="34" width="9.140625" style="14" customWidth="1"/>
    <col min="35" max="16384" width="12.28125" style="14" customWidth="1"/>
  </cols>
  <sheetData>
    <row r="1" spans="1:29" s="7" customFormat="1" ht="16.5">
      <c r="A1" s="1" t="s">
        <v>0</v>
      </c>
      <c r="B1" s="2"/>
      <c r="C1" s="3" t="s">
        <v>1</v>
      </c>
      <c r="D1" s="4"/>
      <c r="E1" s="3" t="s">
        <v>2</v>
      </c>
      <c r="F1" s="4"/>
      <c r="G1" s="3" t="s">
        <v>3</v>
      </c>
      <c r="H1" s="5"/>
      <c r="I1" s="3" t="s">
        <v>4</v>
      </c>
      <c r="J1" s="5"/>
      <c r="K1" s="3" t="s">
        <v>5</v>
      </c>
      <c r="L1" s="5"/>
      <c r="M1" s="3" t="s">
        <v>6</v>
      </c>
      <c r="N1" s="5"/>
      <c r="O1" s="3" t="s">
        <v>7</v>
      </c>
      <c r="P1" s="5"/>
      <c r="Q1" s="3" t="s">
        <v>8</v>
      </c>
      <c r="R1" s="5"/>
      <c r="S1" s="3" t="s">
        <v>9</v>
      </c>
      <c r="T1" s="5"/>
      <c r="U1" s="3" t="s">
        <v>10</v>
      </c>
      <c r="V1" s="5"/>
      <c r="W1" s="3" t="s">
        <v>11</v>
      </c>
      <c r="X1" s="5"/>
      <c r="Y1" s="3" t="s">
        <v>12</v>
      </c>
      <c r="Z1" s="5"/>
      <c r="AA1" s="3" t="s">
        <v>13</v>
      </c>
      <c r="AB1" s="5"/>
      <c r="AC1" s="6"/>
    </row>
    <row r="2" spans="1:28" ht="33">
      <c r="A2" s="8"/>
      <c r="B2" s="9"/>
      <c r="C2" s="10" t="s">
        <v>14</v>
      </c>
      <c r="D2" s="10" t="s">
        <v>15</v>
      </c>
      <c r="E2" s="11" t="s">
        <v>14</v>
      </c>
      <c r="F2" s="10" t="s">
        <v>15</v>
      </c>
      <c r="G2" s="11" t="s">
        <v>14</v>
      </c>
      <c r="H2" s="10" t="s">
        <v>15</v>
      </c>
      <c r="I2" s="11" t="s">
        <v>14</v>
      </c>
      <c r="J2" s="10" t="s">
        <v>15</v>
      </c>
      <c r="K2" s="11" t="s">
        <v>14</v>
      </c>
      <c r="L2" s="10" t="s">
        <v>15</v>
      </c>
      <c r="M2" s="11" t="s">
        <v>14</v>
      </c>
      <c r="N2" s="10" t="s">
        <v>15</v>
      </c>
      <c r="O2" s="11" t="s">
        <v>14</v>
      </c>
      <c r="P2" s="10" t="s">
        <v>15</v>
      </c>
      <c r="Q2" s="11" t="s">
        <v>14</v>
      </c>
      <c r="R2" s="10" t="s">
        <v>15</v>
      </c>
      <c r="S2" s="11" t="s">
        <v>14</v>
      </c>
      <c r="T2" s="10" t="s">
        <v>15</v>
      </c>
      <c r="U2" s="11" t="s">
        <v>14</v>
      </c>
      <c r="V2" s="10" t="s">
        <v>15</v>
      </c>
      <c r="W2" s="11" t="s">
        <v>14</v>
      </c>
      <c r="X2" s="10" t="s">
        <v>15</v>
      </c>
      <c r="Y2" s="11" t="s">
        <v>14</v>
      </c>
      <c r="Z2" s="10" t="s">
        <v>15</v>
      </c>
      <c r="AA2" s="11" t="s">
        <v>14</v>
      </c>
      <c r="AB2" s="12" t="s">
        <v>16</v>
      </c>
    </row>
    <row r="3" spans="1:29" ht="16.5">
      <c r="A3" s="15">
        <v>1</v>
      </c>
      <c r="B3" s="16" t="s">
        <v>17</v>
      </c>
      <c r="C3" s="17">
        <v>2460531.12</v>
      </c>
      <c r="D3" s="17">
        <v>2182282.35</v>
      </c>
      <c r="E3" s="17">
        <v>0</v>
      </c>
      <c r="F3" s="17">
        <v>0</v>
      </c>
      <c r="G3" s="17">
        <v>1067385.24</v>
      </c>
      <c r="H3" s="17">
        <v>1039708.82</v>
      </c>
      <c r="I3" s="17">
        <v>131857.15</v>
      </c>
      <c r="J3" s="17">
        <v>124477.53</v>
      </c>
      <c r="K3" s="17">
        <v>197662.17</v>
      </c>
      <c r="L3" s="17">
        <v>191257.64</v>
      </c>
      <c r="M3" s="17">
        <v>0</v>
      </c>
      <c r="N3" s="17">
        <v>0</v>
      </c>
      <c r="O3" s="17">
        <v>0</v>
      </c>
      <c r="P3" s="17">
        <v>0</v>
      </c>
      <c r="Q3" s="17">
        <v>452742.45</v>
      </c>
      <c r="R3" s="17">
        <v>428181.53</v>
      </c>
      <c r="S3" s="17">
        <v>596700</v>
      </c>
      <c r="T3" s="17">
        <v>507834.04</v>
      </c>
      <c r="U3" s="17">
        <v>352093.76</v>
      </c>
      <c r="V3" s="17">
        <v>324076.39</v>
      </c>
      <c r="W3" s="17">
        <v>154400</v>
      </c>
      <c r="X3" s="17">
        <v>154400</v>
      </c>
      <c r="Y3" s="17">
        <v>0</v>
      </c>
      <c r="Z3" s="17">
        <v>0</v>
      </c>
      <c r="AA3" s="17">
        <f aca="true" t="shared" si="0" ref="AA3:AA13">C3+E3+G3+I3+K3+M3+O3+Q3+S3+U3+W3+Y3</f>
        <v>5413371.89</v>
      </c>
      <c r="AB3" s="17">
        <f aca="true" t="shared" si="1" ref="AB3:AB13">D3+F3+H3+J3+L3+N3+P3+R3+T3+V3+X3+Z3</f>
        <v>4952218.3</v>
      </c>
      <c r="AC3" s="18"/>
    </row>
    <row r="4" spans="1:29" ht="16.5">
      <c r="A4" s="15">
        <v>2</v>
      </c>
      <c r="B4" s="19" t="s">
        <v>18</v>
      </c>
      <c r="C4" s="17">
        <v>126085.23</v>
      </c>
      <c r="D4" s="17">
        <v>70503.05</v>
      </c>
      <c r="E4" s="17">
        <v>5000</v>
      </c>
      <c r="F4" s="17">
        <v>0</v>
      </c>
      <c r="G4" s="17">
        <v>69999.54</v>
      </c>
      <c r="H4" s="17">
        <v>29879.9</v>
      </c>
      <c r="I4" s="17">
        <v>119488.15</v>
      </c>
      <c r="J4" s="17">
        <v>93656.01</v>
      </c>
      <c r="K4" s="17">
        <v>15000</v>
      </c>
      <c r="L4" s="17">
        <v>4839.5</v>
      </c>
      <c r="M4" s="17">
        <v>0</v>
      </c>
      <c r="N4" s="17">
        <v>0</v>
      </c>
      <c r="O4" s="17">
        <v>9996.95</v>
      </c>
      <c r="P4" s="17">
        <v>9996.95</v>
      </c>
      <c r="Q4" s="17">
        <v>4000</v>
      </c>
      <c r="R4" s="17">
        <v>4000</v>
      </c>
      <c r="S4" s="17">
        <v>8400</v>
      </c>
      <c r="T4" s="17">
        <v>7605.54</v>
      </c>
      <c r="U4" s="17">
        <v>31499.92</v>
      </c>
      <c r="V4" s="17">
        <v>9920.2</v>
      </c>
      <c r="W4" s="17">
        <v>7282.34</v>
      </c>
      <c r="X4" s="17">
        <v>4466.54</v>
      </c>
      <c r="Y4" s="17">
        <v>0</v>
      </c>
      <c r="Z4" s="17">
        <v>0</v>
      </c>
      <c r="AA4" s="17">
        <f t="shared" si="0"/>
        <v>396752.12999999995</v>
      </c>
      <c r="AB4" s="17">
        <f t="shared" si="1"/>
        <v>234867.69000000006</v>
      </c>
      <c r="AC4" s="18"/>
    </row>
    <row r="5" spans="1:29" ht="16.5">
      <c r="A5" s="15">
        <v>3</v>
      </c>
      <c r="B5" s="19" t="s">
        <v>19</v>
      </c>
      <c r="C5" s="17">
        <v>1963070.61</v>
      </c>
      <c r="D5" s="17">
        <v>1455930.18</v>
      </c>
      <c r="E5" s="17">
        <v>210500</v>
      </c>
      <c r="F5" s="17">
        <v>181204.34</v>
      </c>
      <c r="G5" s="17">
        <v>70999.7</v>
      </c>
      <c r="H5" s="17">
        <v>52672.96</v>
      </c>
      <c r="I5" s="17">
        <v>713757.67</v>
      </c>
      <c r="J5" s="17">
        <v>565689.31</v>
      </c>
      <c r="K5" s="17">
        <v>1067416.69</v>
      </c>
      <c r="L5" s="17">
        <v>169089.31</v>
      </c>
      <c r="M5" s="17">
        <v>83459.6</v>
      </c>
      <c r="N5" s="17">
        <v>63781.03</v>
      </c>
      <c r="O5" s="17">
        <v>119337.8</v>
      </c>
      <c r="P5" s="17">
        <v>94760.21</v>
      </c>
      <c r="Q5" s="17">
        <v>1649804.13</v>
      </c>
      <c r="R5" s="17">
        <v>1164815.78</v>
      </c>
      <c r="S5" s="17">
        <v>7776387.65</v>
      </c>
      <c r="T5" s="17">
        <v>6728276.79</v>
      </c>
      <c r="U5" s="17">
        <v>450524.34</v>
      </c>
      <c r="V5" s="17">
        <v>327628.46</v>
      </c>
      <c r="W5" s="17">
        <v>47481.36</v>
      </c>
      <c r="X5" s="17">
        <v>28021.02</v>
      </c>
      <c r="Y5" s="17">
        <v>25000</v>
      </c>
      <c r="Z5" s="17">
        <v>10000</v>
      </c>
      <c r="AA5" s="17">
        <f t="shared" si="0"/>
        <v>14177739.55</v>
      </c>
      <c r="AB5" s="17">
        <f t="shared" si="1"/>
        <v>10841869.39</v>
      </c>
      <c r="AC5" s="18"/>
    </row>
    <row r="6" spans="1:29" ht="16.5">
      <c r="A6" s="15">
        <v>4</v>
      </c>
      <c r="B6" s="19" t="s">
        <v>20</v>
      </c>
      <c r="C6" s="17">
        <v>41000</v>
      </c>
      <c r="D6" s="17">
        <v>41000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46489.02</v>
      </c>
      <c r="T6" s="17">
        <v>46489.02</v>
      </c>
      <c r="U6" s="17">
        <v>22617.9</v>
      </c>
      <c r="V6" s="17">
        <v>22323.07</v>
      </c>
      <c r="W6" s="17">
        <v>18564.92</v>
      </c>
      <c r="X6" s="17">
        <v>16000</v>
      </c>
      <c r="Y6" s="17">
        <v>0</v>
      </c>
      <c r="Z6" s="17">
        <v>0</v>
      </c>
      <c r="AA6" s="17">
        <f t="shared" si="0"/>
        <v>128671.83999999998</v>
      </c>
      <c r="AB6" s="17">
        <f t="shared" si="1"/>
        <v>125812.09</v>
      </c>
      <c r="AC6" s="18"/>
    </row>
    <row r="7" spans="1:29" ht="16.5">
      <c r="A7" s="15">
        <v>5</v>
      </c>
      <c r="B7" s="19" t="s">
        <v>21</v>
      </c>
      <c r="C7" s="17">
        <v>1107711.42</v>
      </c>
      <c r="D7" s="17">
        <v>1087772.12</v>
      </c>
      <c r="E7" s="17">
        <v>0</v>
      </c>
      <c r="F7" s="17">
        <v>0</v>
      </c>
      <c r="G7" s="17">
        <v>0</v>
      </c>
      <c r="H7" s="17">
        <v>0</v>
      </c>
      <c r="I7" s="17">
        <v>166694</v>
      </c>
      <c r="J7" s="17">
        <v>114367.36</v>
      </c>
      <c r="K7" s="17">
        <v>500</v>
      </c>
      <c r="L7" s="17">
        <v>500</v>
      </c>
      <c r="M7" s="17">
        <v>31505.8</v>
      </c>
      <c r="N7" s="17">
        <v>25755.8</v>
      </c>
      <c r="O7" s="17">
        <v>0</v>
      </c>
      <c r="P7" s="17">
        <v>0</v>
      </c>
      <c r="Q7" s="17">
        <v>1000</v>
      </c>
      <c r="R7" s="17">
        <v>0</v>
      </c>
      <c r="S7" s="17">
        <v>60482</v>
      </c>
      <c r="T7" s="17">
        <v>30589.77</v>
      </c>
      <c r="U7" s="17">
        <v>2928991.22</v>
      </c>
      <c r="V7" s="17">
        <v>296689.57</v>
      </c>
      <c r="W7" s="17">
        <v>76000</v>
      </c>
      <c r="X7" s="17">
        <v>49158.9</v>
      </c>
      <c r="Y7" s="17">
        <v>0</v>
      </c>
      <c r="Z7" s="17">
        <v>0</v>
      </c>
      <c r="AA7" s="17">
        <f t="shared" si="0"/>
        <v>4372884.44</v>
      </c>
      <c r="AB7" s="17">
        <f t="shared" si="1"/>
        <v>1604833.5200000003</v>
      </c>
      <c r="AC7" s="18"/>
    </row>
    <row r="8" spans="1:29" ht="16.5">
      <c r="A8" s="15">
        <v>6</v>
      </c>
      <c r="B8" s="19" t="s">
        <v>22</v>
      </c>
      <c r="C8" s="17">
        <v>18207.07</v>
      </c>
      <c r="D8" s="17">
        <v>18207.07</v>
      </c>
      <c r="E8" s="17">
        <v>14276.06</v>
      </c>
      <c r="F8" s="17">
        <v>14276.06</v>
      </c>
      <c r="G8" s="17">
        <v>0</v>
      </c>
      <c r="H8" s="17">
        <v>0</v>
      </c>
      <c r="I8" s="17">
        <v>66984.42</v>
      </c>
      <c r="J8" s="17">
        <v>66984.42</v>
      </c>
      <c r="K8" s="17">
        <v>18121.61</v>
      </c>
      <c r="L8" s="17">
        <v>18121.61</v>
      </c>
      <c r="M8" s="17">
        <v>33176.67</v>
      </c>
      <c r="N8" s="17">
        <v>33176.67</v>
      </c>
      <c r="O8" s="17">
        <v>0</v>
      </c>
      <c r="P8" s="17">
        <v>0</v>
      </c>
      <c r="Q8" s="17">
        <v>153194.9</v>
      </c>
      <c r="R8" s="17">
        <v>153194.9</v>
      </c>
      <c r="S8" s="17">
        <v>59673.84</v>
      </c>
      <c r="T8" s="17">
        <v>59673.84</v>
      </c>
      <c r="U8" s="17">
        <v>39284.88</v>
      </c>
      <c r="V8" s="17">
        <v>39284.88</v>
      </c>
      <c r="W8" s="17">
        <v>805.23</v>
      </c>
      <c r="X8" s="17">
        <v>805.23</v>
      </c>
      <c r="Y8" s="17">
        <v>0</v>
      </c>
      <c r="Z8" s="17">
        <v>0</v>
      </c>
      <c r="AA8" s="17">
        <f t="shared" si="0"/>
        <v>403724.67999999993</v>
      </c>
      <c r="AB8" s="17">
        <f t="shared" si="1"/>
        <v>403724.67999999993</v>
      </c>
      <c r="AC8" s="18"/>
    </row>
    <row r="9" spans="1:29" ht="16.5">
      <c r="A9" s="15">
        <v>7</v>
      </c>
      <c r="B9" s="19" t="s">
        <v>23</v>
      </c>
      <c r="C9" s="17">
        <v>377420.75</v>
      </c>
      <c r="D9" s="17">
        <v>320410.09</v>
      </c>
      <c r="E9" s="17">
        <v>0</v>
      </c>
      <c r="F9" s="17">
        <v>0</v>
      </c>
      <c r="G9" s="17">
        <v>3000</v>
      </c>
      <c r="H9" s="17">
        <v>0</v>
      </c>
      <c r="I9" s="17">
        <v>2500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1500</v>
      </c>
      <c r="T9" s="17">
        <v>0</v>
      </c>
      <c r="U9" s="17">
        <v>1000</v>
      </c>
      <c r="V9" s="17">
        <v>0</v>
      </c>
      <c r="W9" s="17">
        <v>500</v>
      </c>
      <c r="X9" s="17">
        <v>0</v>
      </c>
      <c r="Y9" s="17">
        <v>0</v>
      </c>
      <c r="Z9" s="17">
        <v>0</v>
      </c>
      <c r="AA9" s="17">
        <f t="shared" si="0"/>
        <v>385920.75</v>
      </c>
      <c r="AB9" s="17">
        <f t="shared" si="1"/>
        <v>320410.09</v>
      </c>
      <c r="AC9" s="18"/>
    </row>
    <row r="10" spans="1:29" ht="16.5">
      <c r="A10" s="15">
        <v>8</v>
      </c>
      <c r="B10" s="19" t="s">
        <v>24</v>
      </c>
      <c r="C10" s="17">
        <v>630858.2</v>
      </c>
      <c r="D10" s="17">
        <v>280524.61</v>
      </c>
      <c r="E10" s="17">
        <v>0</v>
      </c>
      <c r="F10" s="17">
        <v>0</v>
      </c>
      <c r="G10" s="17">
        <v>290.33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f t="shared" si="0"/>
        <v>631148.5299999999</v>
      </c>
      <c r="AB10" s="17">
        <f t="shared" si="1"/>
        <v>280524.61</v>
      </c>
      <c r="AC10" s="18"/>
    </row>
    <row r="11" spans="1:28" ht="16.5">
      <c r="A11" s="15">
        <v>9</v>
      </c>
      <c r="B11" s="19" t="s">
        <v>25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f t="shared" si="0"/>
        <v>0</v>
      </c>
      <c r="AB11" s="17">
        <f t="shared" si="1"/>
        <v>0</v>
      </c>
    </row>
    <row r="12" spans="1:28" ht="16.5">
      <c r="A12" s="15">
        <v>10</v>
      </c>
      <c r="B12" s="19" t="s">
        <v>26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f t="shared" si="0"/>
        <v>0</v>
      </c>
      <c r="AB12" s="17">
        <f t="shared" si="1"/>
        <v>0</v>
      </c>
    </row>
    <row r="13" spans="1:28" ht="16.5">
      <c r="A13" s="15">
        <v>11</v>
      </c>
      <c r="B13" s="19" t="s">
        <v>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f t="shared" si="0"/>
        <v>0</v>
      </c>
      <c r="AB13" s="17">
        <f t="shared" si="1"/>
        <v>0</v>
      </c>
    </row>
    <row r="14" spans="1:29" ht="16.5">
      <c r="A14" s="20">
        <v>12</v>
      </c>
      <c r="B14" s="21" t="s">
        <v>28</v>
      </c>
      <c r="C14" s="22">
        <f aca="true" t="shared" si="2" ref="C14:AB14">SUM(C3:C13)</f>
        <v>6724884.4</v>
      </c>
      <c r="D14" s="22">
        <f t="shared" si="2"/>
        <v>5456629.470000001</v>
      </c>
      <c r="E14" s="22">
        <f t="shared" si="2"/>
        <v>229776.06</v>
      </c>
      <c r="F14" s="22">
        <f t="shared" si="2"/>
        <v>195480.4</v>
      </c>
      <c r="G14" s="22">
        <f t="shared" si="2"/>
        <v>1211674.81</v>
      </c>
      <c r="H14" s="22">
        <f t="shared" si="2"/>
        <v>1122261.68</v>
      </c>
      <c r="I14" s="22">
        <f t="shared" si="2"/>
        <v>1201281.39</v>
      </c>
      <c r="J14" s="22">
        <f t="shared" si="2"/>
        <v>965174.6300000001</v>
      </c>
      <c r="K14" s="22">
        <f t="shared" si="2"/>
        <v>1298700.47</v>
      </c>
      <c r="L14" s="22">
        <f t="shared" si="2"/>
        <v>383808.06</v>
      </c>
      <c r="M14" s="22">
        <f t="shared" si="2"/>
        <v>148142.07</v>
      </c>
      <c r="N14" s="22">
        <f t="shared" si="2"/>
        <v>122713.5</v>
      </c>
      <c r="O14" s="22">
        <f t="shared" si="2"/>
        <v>129334.75</v>
      </c>
      <c r="P14" s="22">
        <f t="shared" si="2"/>
        <v>104757.16</v>
      </c>
      <c r="Q14" s="22">
        <f t="shared" si="2"/>
        <v>2260741.48</v>
      </c>
      <c r="R14" s="22">
        <f t="shared" si="2"/>
        <v>1750192.21</v>
      </c>
      <c r="S14" s="22">
        <f t="shared" si="2"/>
        <v>8549632.51</v>
      </c>
      <c r="T14" s="22">
        <f t="shared" si="2"/>
        <v>7380468.999999999</v>
      </c>
      <c r="U14" s="22">
        <f t="shared" si="2"/>
        <v>3826012.02</v>
      </c>
      <c r="V14" s="22">
        <f t="shared" si="2"/>
        <v>1019922.57</v>
      </c>
      <c r="W14" s="22">
        <f t="shared" si="2"/>
        <v>305033.85</v>
      </c>
      <c r="X14" s="22">
        <f t="shared" si="2"/>
        <v>252851.69</v>
      </c>
      <c r="Y14" s="22">
        <f t="shared" si="2"/>
        <v>25000</v>
      </c>
      <c r="Z14" s="22">
        <f t="shared" si="2"/>
        <v>10000</v>
      </c>
      <c r="AA14" s="22">
        <f t="shared" si="2"/>
        <v>25910213.810000002</v>
      </c>
      <c r="AB14" s="22">
        <f t="shared" si="2"/>
        <v>18764260.37</v>
      </c>
      <c r="AC14" s="18"/>
    </row>
    <row r="15" spans="1:29" s="27" customFormat="1" ht="16.5">
      <c r="A15" s="23">
        <v>1</v>
      </c>
      <c r="B15" s="24" t="s">
        <v>29</v>
      </c>
      <c r="C15" s="25">
        <v>0</v>
      </c>
      <c r="D15" s="25">
        <v>0</v>
      </c>
      <c r="E15" s="25">
        <v>56500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60000</v>
      </c>
      <c r="N15" s="25">
        <v>0</v>
      </c>
      <c r="O15" s="25">
        <v>0</v>
      </c>
      <c r="P15" s="25">
        <v>0</v>
      </c>
      <c r="Q15" s="17">
        <v>401862.8</v>
      </c>
      <c r="R15" s="25">
        <v>10000</v>
      </c>
      <c r="S15" s="25">
        <v>173500</v>
      </c>
      <c r="T15" s="25">
        <v>1000</v>
      </c>
      <c r="U15" s="25">
        <v>132289.92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f aca="true" t="shared" si="3" ref="AA15:AA24">C15+E15+G15+I15+K15+M15+O15+Q15+S15+U15+W15+Y15</f>
        <v>824152.7200000001</v>
      </c>
      <c r="AB15" s="25">
        <f aca="true" t="shared" si="4" ref="AB15:AB24">Z15+X15+V15+T15+R15+P15+N15+L15+J15+H15+F15+D15</f>
        <v>11000</v>
      </c>
      <c r="AC15" s="26"/>
    </row>
    <row r="16" spans="1:29" s="27" customFormat="1" ht="16.5">
      <c r="A16" s="23">
        <v>2</v>
      </c>
      <c r="B16" s="24" t="s">
        <v>30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17554.69</v>
      </c>
      <c r="R16" s="25">
        <v>0</v>
      </c>
      <c r="S16" s="25">
        <v>844824.24</v>
      </c>
      <c r="T16" s="25">
        <v>829548.9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f t="shared" si="3"/>
        <v>862378.9299999999</v>
      </c>
      <c r="AB16" s="25">
        <f t="shared" si="4"/>
        <v>829548.9</v>
      </c>
      <c r="AC16" s="28"/>
    </row>
    <row r="17" spans="1:29" s="27" customFormat="1" ht="16.5">
      <c r="A17" s="23">
        <v>3</v>
      </c>
      <c r="B17" s="24" t="s">
        <v>31</v>
      </c>
      <c r="C17" s="25">
        <v>267422.17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39999.44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40000</v>
      </c>
      <c r="T17" s="25">
        <v>0</v>
      </c>
      <c r="U17" s="25">
        <v>42738.81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f t="shared" si="3"/>
        <v>390160.42</v>
      </c>
      <c r="AB17" s="25">
        <f t="shared" si="4"/>
        <v>0</v>
      </c>
      <c r="AC17" s="28"/>
    </row>
    <row r="18" spans="1:29" s="27" customFormat="1" ht="16.5">
      <c r="A18" s="23">
        <v>4</v>
      </c>
      <c r="B18" s="24" t="s">
        <v>32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f t="shared" si="3"/>
        <v>0</v>
      </c>
      <c r="AB18" s="25">
        <f t="shared" si="4"/>
        <v>0</v>
      </c>
      <c r="AC18" s="28"/>
    </row>
    <row r="19" spans="1:29" s="27" customFormat="1" ht="16.5">
      <c r="A19" s="23">
        <v>5</v>
      </c>
      <c r="B19" s="24" t="s">
        <v>33</v>
      </c>
      <c r="C19" s="25">
        <v>69554.5</v>
      </c>
      <c r="D19" s="25">
        <v>0</v>
      </c>
      <c r="E19" s="25">
        <v>0</v>
      </c>
      <c r="F19" s="25">
        <v>0</v>
      </c>
      <c r="G19" s="25">
        <v>60000</v>
      </c>
      <c r="H19" s="25">
        <v>0</v>
      </c>
      <c r="I19" s="25">
        <v>35000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20000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f t="shared" si="3"/>
        <v>184554.5</v>
      </c>
      <c r="AB19" s="25">
        <f t="shared" si="4"/>
        <v>0</v>
      </c>
      <c r="AC19" s="26"/>
    </row>
    <row r="20" spans="1:29" s="27" customFormat="1" ht="16.5">
      <c r="A20" s="23">
        <v>6</v>
      </c>
      <c r="B20" s="24" t="s">
        <v>34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100000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f t="shared" si="3"/>
        <v>100000</v>
      </c>
      <c r="AB20" s="25">
        <f t="shared" si="4"/>
        <v>0</v>
      </c>
      <c r="AC20" s="26"/>
    </row>
    <row r="21" spans="1:29" s="27" customFormat="1" ht="16.5">
      <c r="A21" s="23">
        <v>7</v>
      </c>
      <c r="B21" s="24" t="s">
        <v>35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80000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f t="shared" si="3"/>
        <v>80000</v>
      </c>
      <c r="AB21" s="25">
        <f t="shared" si="4"/>
        <v>0</v>
      </c>
      <c r="AC21" s="26"/>
    </row>
    <row r="22" spans="1:29" s="27" customFormat="1" ht="16.5">
      <c r="A22" s="23">
        <v>8</v>
      </c>
      <c r="B22" s="24" t="s">
        <v>36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f t="shared" si="3"/>
        <v>0</v>
      </c>
      <c r="AB22" s="25">
        <f t="shared" si="4"/>
        <v>0</v>
      </c>
      <c r="AC22" s="28"/>
    </row>
    <row r="23" spans="1:29" s="27" customFormat="1" ht="16.5">
      <c r="A23" s="23">
        <v>9</v>
      </c>
      <c r="B23" s="24" t="s">
        <v>37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f t="shared" si="3"/>
        <v>0</v>
      </c>
      <c r="AB23" s="25">
        <f t="shared" si="4"/>
        <v>0</v>
      </c>
      <c r="AC23" s="28"/>
    </row>
    <row r="24" spans="1:29" s="27" customFormat="1" ht="16.5">
      <c r="A24" s="23">
        <v>10</v>
      </c>
      <c r="B24" s="24" t="s">
        <v>38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f t="shared" si="3"/>
        <v>0</v>
      </c>
      <c r="AB24" s="25">
        <f t="shared" si="4"/>
        <v>0</v>
      </c>
      <c r="AC24" s="28"/>
    </row>
    <row r="25" spans="1:31" s="27" customFormat="1" ht="24.75">
      <c r="A25" s="20">
        <v>11</v>
      </c>
      <c r="B25" s="21" t="s">
        <v>39</v>
      </c>
      <c r="C25" s="22">
        <f>SUM(C15:C24)</f>
        <v>336976.67</v>
      </c>
      <c r="D25" s="22">
        <f>SUM(D15:D24)</f>
        <v>0</v>
      </c>
      <c r="E25" s="22">
        <v>0</v>
      </c>
      <c r="F25" s="22">
        <v>0</v>
      </c>
      <c r="G25" s="22">
        <f aca="true" t="shared" si="5" ref="G25:V25">SUM(G15:G24)</f>
        <v>60000</v>
      </c>
      <c r="H25" s="22">
        <f t="shared" si="5"/>
        <v>0</v>
      </c>
      <c r="I25" s="22">
        <f t="shared" si="5"/>
        <v>35000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22">
        <f t="shared" si="5"/>
        <v>99999.44</v>
      </c>
      <c r="N25" s="22">
        <f t="shared" si="5"/>
        <v>0</v>
      </c>
      <c r="O25" s="22">
        <f t="shared" si="5"/>
        <v>0</v>
      </c>
      <c r="P25" s="22">
        <f t="shared" si="5"/>
        <v>0</v>
      </c>
      <c r="Q25" s="22">
        <f t="shared" si="5"/>
        <v>439417.49</v>
      </c>
      <c r="R25" s="22">
        <f t="shared" si="5"/>
        <v>10000</v>
      </c>
      <c r="S25" s="22">
        <f t="shared" si="5"/>
        <v>1238324.24</v>
      </c>
      <c r="T25" s="22">
        <f t="shared" si="5"/>
        <v>830548.9</v>
      </c>
      <c r="U25" s="22">
        <f t="shared" si="5"/>
        <v>175028.73</v>
      </c>
      <c r="V25" s="22">
        <f t="shared" si="5"/>
        <v>0</v>
      </c>
      <c r="W25" s="22">
        <v>0</v>
      </c>
      <c r="X25" s="22">
        <v>0</v>
      </c>
      <c r="Y25" s="22">
        <f>SUM(Y15:Y24)</f>
        <v>0</v>
      </c>
      <c r="Z25" s="22">
        <f>SUM(Z15:Z24)</f>
        <v>0</v>
      </c>
      <c r="AA25" s="22">
        <f>SUM(AA15:AA24)</f>
        <v>2441246.57</v>
      </c>
      <c r="AB25" s="22">
        <f>SUM(AB15:AB24)</f>
        <v>840548.9</v>
      </c>
      <c r="AC25" s="29"/>
      <c r="AD25" s="30"/>
      <c r="AE25" s="30"/>
    </row>
    <row r="26" spans="1:34" ht="16.5">
      <c r="A26" s="15"/>
      <c r="B26" s="3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G26" s="27"/>
      <c r="AH26" s="27"/>
    </row>
    <row r="27" spans="1:28" ht="24.75">
      <c r="A27" s="20"/>
      <c r="B27" s="21" t="s">
        <v>40</v>
      </c>
      <c r="C27" s="32">
        <v>722005.07</v>
      </c>
      <c r="D27" s="32">
        <v>722005.07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f>C27+E27+G27+I27+K27+M27+O27+Q27+S27+U27+W27+Y27</f>
        <v>722005.07</v>
      </c>
      <c r="AB27" s="22">
        <f>D27+F27+H27+J27+L27+N27+P27+R27+T27+V27+X27+Z27</f>
        <v>722005.07</v>
      </c>
    </row>
    <row r="28" spans="1:28" ht="16.5">
      <c r="A28" s="15"/>
      <c r="B28" s="3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4.75">
      <c r="A29" s="34"/>
      <c r="B29" s="35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36">
        <v>2058854.54</v>
      </c>
      <c r="AB29" s="36">
        <v>1773701.21</v>
      </c>
    </row>
    <row r="30" spans="1:28" ht="24.75">
      <c r="A30" s="37"/>
      <c r="B30" s="38" t="s">
        <v>42</v>
      </c>
      <c r="C30" s="39">
        <f aca="true" t="shared" si="6" ref="C30:AB30">C14+C25+C27+C29</f>
        <v>7783866.140000001</v>
      </c>
      <c r="D30" s="40">
        <f t="shared" si="6"/>
        <v>6178634.540000001</v>
      </c>
      <c r="E30" s="40">
        <f t="shared" si="6"/>
        <v>229776.06</v>
      </c>
      <c r="F30" s="40">
        <f t="shared" si="6"/>
        <v>195480.4</v>
      </c>
      <c r="G30" s="40">
        <f t="shared" si="6"/>
        <v>1271674.81</v>
      </c>
      <c r="H30" s="40">
        <f t="shared" si="6"/>
        <v>1122261.68</v>
      </c>
      <c r="I30" s="40">
        <f t="shared" si="6"/>
        <v>1236281.39</v>
      </c>
      <c r="J30" s="40">
        <f t="shared" si="6"/>
        <v>965174.6300000001</v>
      </c>
      <c r="K30" s="40">
        <f t="shared" si="6"/>
        <v>1298700.47</v>
      </c>
      <c r="L30" s="40">
        <f t="shared" si="6"/>
        <v>383808.06</v>
      </c>
      <c r="M30" s="40">
        <f t="shared" si="6"/>
        <v>248141.51</v>
      </c>
      <c r="N30" s="40">
        <f t="shared" si="6"/>
        <v>122713.5</v>
      </c>
      <c r="O30" s="40">
        <f t="shared" si="6"/>
        <v>129334.75</v>
      </c>
      <c r="P30" s="40">
        <f t="shared" si="6"/>
        <v>104757.16</v>
      </c>
      <c r="Q30" s="40">
        <f t="shared" si="6"/>
        <v>2700158.9699999997</v>
      </c>
      <c r="R30" s="40">
        <f t="shared" si="6"/>
        <v>1760192.21</v>
      </c>
      <c r="S30" s="40">
        <f t="shared" si="6"/>
        <v>9787956.75</v>
      </c>
      <c r="T30" s="40">
        <f t="shared" si="6"/>
        <v>8211017.899999999</v>
      </c>
      <c r="U30" s="40">
        <f t="shared" si="6"/>
        <v>4001040.75</v>
      </c>
      <c r="V30" s="40">
        <f t="shared" si="6"/>
        <v>1019922.57</v>
      </c>
      <c r="W30" s="40">
        <f t="shared" si="6"/>
        <v>305033.85</v>
      </c>
      <c r="X30" s="40">
        <f t="shared" si="6"/>
        <v>252851.69</v>
      </c>
      <c r="Y30" s="40">
        <f t="shared" si="6"/>
        <v>25000</v>
      </c>
      <c r="Z30" s="40">
        <f t="shared" si="6"/>
        <v>10000</v>
      </c>
      <c r="AA30" s="40">
        <f t="shared" si="6"/>
        <v>31132319.990000002</v>
      </c>
      <c r="AB30" s="40">
        <f t="shared" si="6"/>
        <v>22100515.55</v>
      </c>
    </row>
    <row r="31" spans="2:29" ht="16.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</row>
  </sheetData>
  <sheetProtection/>
  <mergeCells count="14">
    <mergeCell ref="I1:J1"/>
    <mergeCell ref="U1:V1"/>
    <mergeCell ref="A1:B2"/>
    <mergeCell ref="C1:D1"/>
    <mergeCell ref="E1:F1"/>
    <mergeCell ref="G1:H1"/>
    <mergeCell ref="Y1:Z1"/>
    <mergeCell ref="AA1:AB1"/>
    <mergeCell ref="K1:L1"/>
    <mergeCell ref="M1:N1"/>
    <mergeCell ref="O1:P1"/>
    <mergeCell ref="Q1:R1"/>
    <mergeCell ref="S1:T1"/>
    <mergeCell ref="W1:X1"/>
  </mergeCells>
  <printOptions horizontalCentered="1"/>
  <pageMargins left="0.2755905511811024" right="0.1968503937007874" top="0.9448818897637796" bottom="0.7480314960629921" header="0.31496062992125984" footer="0.31496062992125984"/>
  <pageSetup fitToHeight="1" fitToWidth="1" horizontalDpi="600" verticalDpi="600" orientation="landscape" paperSize="9" scale="58" r:id="rId1"/>
  <headerFooter alignWithMargins="0">
    <oddHeader>&amp;C&amp;"Calibri,Grassetto"SPESA:  DATI  A CONSUNTIVO - RENDICONTO ESERCIZIO 2014 (ex DPR 194/96) 
*&amp;10pubblicazione ai sensi dell'art. 29, comma 1.bis D. Lgs. n. 33/2013 - schema allegato 3 D.P.C.M. 22 settembre 2014&amp;11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Nardò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2015-06-25T15:22:40Z</dcterms:created>
  <dcterms:modified xsi:type="dcterms:W3CDTF">2015-06-25T15:22:57Z</dcterms:modified>
  <cp:category/>
  <cp:version/>
  <cp:contentType/>
  <cp:contentStatus/>
</cp:coreProperties>
</file>